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1er Trim\1_FORMATOSIFT-SECTORPARAESTATALMUNICIPALSCG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20490" windowHeight="7155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6" i="1" l="1"/>
  <c r="E126" i="1"/>
  <c r="F119" i="1"/>
  <c r="E119" i="1"/>
  <c r="E129" i="1" s="1"/>
  <c r="F113" i="1"/>
  <c r="E113" i="1"/>
  <c r="F109" i="1"/>
  <c r="E109" i="1"/>
  <c r="F99" i="1"/>
  <c r="E99" i="1"/>
  <c r="F95" i="1"/>
  <c r="E95" i="1"/>
  <c r="F85" i="1"/>
  <c r="E85" i="1"/>
  <c r="F82" i="1"/>
  <c r="F92" i="1" s="1"/>
  <c r="E82" i="1"/>
  <c r="F74" i="1"/>
  <c r="E74" i="1"/>
  <c r="E92" i="1" l="1"/>
  <c r="E131" i="1" s="1"/>
  <c r="F129" i="1"/>
  <c r="F131" i="1" s="1"/>
  <c r="F59" i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2" i="1" l="1"/>
  <c r="F25" i="1"/>
  <c r="F62" i="1"/>
  <c r="E25" i="1"/>
  <c r="E64" i="1" s="1"/>
  <c r="F64" i="1" l="1"/>
</calcChain>
</file>

<file path=xl/sharedStrings.xml><?xml version="1.0" encoding="utf-8"?>
<sst xmlns="http://schemas.openxmlformats.org/spreadsheetml/2006/main" count="129" uniqueCount="66">
  <si>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</si>
  <si>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</si>
  <si>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</si>
  <si>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</si>
  <si>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</si>
  <si>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</si>
  <si>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</si>
  <si>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</si>
  <si>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</si>
  <si>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</si>
  <si>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</si>
  <si>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</si>
  <si>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</si>
  <si>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</si>
  <si>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</si>
  <si>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</si>
  <si>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</si>
  <si>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</si>
  <si>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</si>
  <si>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</si>
  <si>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</si>
  <si>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</si>
  <si>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</si>
  <si>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</si>
  <si>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</si>
  <si>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</si>
  <si>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</si>
  <si>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</si>
  <si>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</si>
  <si>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</si>
  <si>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</si>
  <si>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</si>
  <si>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</si>
  <si>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</si>
  <si>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</si>
  <si>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</si>
  <si>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</si>
  <si>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</si>
  <si>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</si>
  <si>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</si>
  <si>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</si>
  <si>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</si>
  <si>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</si>
  <si>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</si>
  <si>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</si>
  <si>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</si>
  <si>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</si>
  <si>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</si>
  <si>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</si>
  <si>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</si>
  <si>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</si>
  <si>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</si>
  <si>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</si>
  <si>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</si>
  <si>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</si>
  <si>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</si>
  <si>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</si>
  <si>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INSTITUTO MUNICIPAL DE PESNIONES</t>
  </si>
  <si>
    <t>Del 01 de enero al 31 de marzo de 2023 y del 01 de enero al 31 de diciembre de 2022</t>
  </si>
  <si>
    <t>2022</t>
  </si>
  <si>
    <t>2023</t>
  </si>
  <si>
    <t>Ing. Juan Antonio Gonzalez Villaseñor</t>
  </si>
  <si>
    <t xml:space="preserve">Director </t>
  </si>
  <si>
    <t>C.P. Silvia Guadalupe Valdez Gomez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</si>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</sst>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" fontId="4" fillId="0" borderId="0" xfId="1" applyNumberFormat="1" applyFont="1" applyBorder="1" applyAlignment="1" applyProtection="1">
      <alignment horizontal="right" vertical="center" wrapText="1"/>
      <protection locked="0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4" fontId="4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9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top" wrapText="1" indent="1"/>
      <protection locked="0"/>
    </xf>
    <xf numFmtId="0" fontId="4" fillId="0" borderId="0" xfId="0" applyFont="1" applyAlignment="1" applyProtection="1">
      <alignment horizontal="left" vertical="top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1783556</xdr:colOff>
      <xdr:row>65</xdr:row>
      <xdr:rowOff>183356</xdr:rowOff>
    </xdr:from>
    <xdr:to>
      <xdr:col>5</xdr:col>
      <xdr:colOff>392905</xdr:colOff>
      <xdr:row>65</xdr:row>
      <xdr:rowOff>1040756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867400" y="12292012"/>
          <a:ext cx="1764505" cy="8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65</xdr:row>
      <xdr:rowOff>71438</xdr:rowOff>
    </xdr:from>
    <xdr:to>
      <xdr:col>1</xdr:col>
      <xdr:colOff>1875163</xdr:colOff>
      <xdr:row>65</xdr:row>
      <xdr:rowOff>1119188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12180094"/>
          <a:ext cx="1779913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1783556</xdr:colOff>
      <xdr:row>132</xdr:row>
      <xdr:rowOff>183356</xdr:rowOff>
    </xdr:from>
    <xdr:ext cx="1764505" cy="857400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867400" y="12292012"/>
          <a:ext cx="1764505" cy="8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95250</xdr:colOff>
      <xdr:row>132</xdr:row>
      <xdr:rowOff>71438</xdr:rowOff>
    </xdr:from>
    <xdr:ext cx="1779913" cy="1047750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12180094"/>
          <a:ext cx="1779913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zoomScale="80" zoomScaleNormal="80" workbookViewId="0">
      <selection activeCell="D86" sqref="D86:D87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8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57" t="s">
        <v>57</v>
      </c>
      <c r="C2" s="58"/>
      <c r="D2" s="58"/>
      <c r="E2" s="58"/>
      <c r="F2" s="59"/>
    </row>
    <row r="3" spans="2:6" ht="15" customHeight="1" x14ac:dyDescent="0.2">
      <c r="B3" s="60" t="s">
        <v>0</v>
      </c>
      <c r="C3" s="61"/>
      <c r="D3" s="61"/>
      <c r="E3" s="61"/>
      <c r="F3" s="62"/>
    </row>
    <row r="4" spans="2:6" ht="15.75" customHeight="1" thickBot="1" x14ac:dyDescent="0.25">
      <c r="B4" s="63" t="s">
        <v>58</v>
      </c>
      <c r="C4" s="64"/>
      <c r="D4" s="64"/>
      <c r="E4" s="64"/>
      <c r="F4" s="65"/>
    </row>
    <row r="5" spans="2:6" x14ac:dyDescent="0.2">
      <c r="B5" s="13"/>
      <c r="C5" s="1"/>
      <c r="D5" s="1"/>
      <c r="E5" s="10" t="s">
        <v>60</v>
      </c>
      <c r="F5" s="14" t="s">
        <v>59</v>
      </c>
    </row>
    <row r="6" spans="2:6" ht="22.5" customHeight="1" x14ac:dyDescent="0.2">
      <c r="B6" s="66" t="s">
        <v>1</v>
      </c>
      <c r="C6" s="67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65699647.829999998</v>
      </c>
      <c r="F7" s="17">
        <f>SUM(F8:F14)</f>
        <v>232796406.15000001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65699647.829999998</v>
      </c>
      <c r="F14" s="19">
        <v>232796406.15000001</v>
      </c>
    </row>
    <row r="15" spans="2:6" ht="35.25" customHeight="1" x14ac:dyDescent="0.2">
      <c r="B15" s="66" t="s">
        <v>10</v>
      </c>
      <c r="C15" s="67"/>
      <c r="D15" s="67"/>
      <c r="E15" s="4">
        <f>SUM(E16:E17)</f>
        <v>43861929.280000001</v>
      </c>
      <c r="F15" s="17">
        <f>SUM(F16:F17)</f>
        <v>178500000</v>
      </c>
    </row>
    <row r="16" spans="2:6" ht="24.75" customHeight="1" x14ac:dyDescent="0.2">
      <c r="B16" s="68" t="s">
        <v>11</v>
      </c>
      <c r="C16" s="69"/>
      <c r="D16" s="69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43861929.280000001</v>
      </c>
      <c r="F17" s="19">
        <v>178500000</v>
      </c>
    </row>
    <row r="18" spans="2:6" ht="14.65" customHeight="1" x14ac:dyDescent="0.2">
      <c r="B18" s="20" t="s">
        <v>13</v>
      </c>
      <c r="C18" s="8"/>
      <c r="D18" s="8"/>
      <c r="E18" s="4">
        <f>SUM(E19:E23)</f>
        <v>190914.94</v>
      </c>
      <c r="F18" s="17">
        <f>SUM(F19:F23)</f>
        <v>3340928.58</v>
      </c>
    </row>
    <row r="19" spans="2:6" ht="14.65" customHeight="1" x14ac:dyDescent="0.2">
      <c r="B19" s="18" t="s">
        <v>14</v>
      </c>
      <c r="C19" s="9"/>
      <c r="D19" s="9"/>
      <c r="E19" s="11">
        <v>190914.94</v>
      </c>
      <c r="F19" s="19">
        <v>3340928.58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109752492.05</v>
      </c>
      <c r="F25" s="17">
        <f>SUM(F18,F15,F7)</f>
        <v>414637334.73000002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127411276.82999998</v>
      </c>
      <c r="F28" s="17">
        <f>SUM(F29:F31)</f>
        <v>425387865.98000002</v>
      </c>
    </row>
    <row r="29" spans="2:6" x14ac:dyDescent="0.2">
      <c r="B29" s="18" t="s">
        <v>22</v>
      </c>
      <c r="C29" s="9"/>
      <c r="D29" s="9"/>
      <c r="E29" s="11">
        <v>19957093.969999999</v>
      </c>
      <c r="F29" s="19">
        <v>77406698.689999998</v>
      </c>
    </row>
    <row r="30" spans="2:6" x14ac:dyDescent="0.2">
      <c r="B30" s="18" t="s">
        <v>23</v>
      </c>
      <c r="C30" s="9"/>
      <c r="D30" s="9"/>
      <c r="E30" s="11">
        <v>57569860.880000003</v>
      </c>
      <c r="F30" s="19">
        <v>190851996.28999999</v>
      </c>
    </row>
    <row r="31" spans="2:6" x14ac:dyDescent="0.2">
      <c r="B31" s="18" t="s">
        <v>24</v>
      </c>
      <c r="C31" s="9"/>
      <c r="D31" s="9"/>
      <c r="E31" s="11">
        <v>49884321.979999997</v>
      </c>
      <c r="F31" s="19">
        <v>157129171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55" t="s">
        <v>26</v>
      </c>
      <c r="C33" s="56"/>
      <c r="D33" s="56"/>
      <c r="E33" s="11">
        <v>0</v>
      </c>
      <c r="F33" s="19">
        <v>0</v>
      </c>
    </row>
    <row r="34" spans="2:6" ht="15" customHeight="1" x14ac:dyDescent="0.2">
      <c r="B34" s="55" t="s">
        <v>27</v>
      </c>
      <c r="C34" s="56"/>
      <c r="D34" s="56"/>
      <c r="E34" s="11">
        <v>0</v>
      </c>
      <c r="F34" s="19">
        <v>0</v>
      </c>
    </row>
    <row r="35" spans="2:6" x14ac:dyDescent="0.2">
      <c r="B35" s="55" t="s">
        <v>28</v>
      </c>
      <c r="C35" s="56"/>
      <c r="D35" s="56"/>
      <c r="E35" s="11">
        <v>0</v>
      </c>
      <c r="F35" s="19">
        <v>0</v>
      </c>
    </row>
    <row r="36" spans="2:6" x14ac:dyDescent="0.2">
      <c r="B36" s="55" t="s">
        <v>29</v>
      </c>
      <c r="C36" s="56"/>
      <c r="D36" s="56"/>
      <c r="E36" s="11">
        <v>0</v>
      </c>
      <c r="F36" s="19">
        <v>0</v>
      </c>
    </row>
    <row r="37" spans="2:6" x14ac:dyDescent="0.2">
      <c r="B37" s="55" t="s">
        <v>30</v>
      </c>
      <c r="C37" s="56"/>
      <c r="D37" s="56"/>
      <c r="E37" s="11">
        <v>0</v>
      </c>
      <c r="F37" s="19">
        <v>0</v>
      </c>
    </row>
    <row r="38" spans="2:6" ht="15" customHeight="1" x14ac:dyDescent="0.2">
      <c r="B38" s="55" t="s">
        <v>31</v>
      </c>
      <c r="C38" s="56"/>
      <c r="D38" s="56"/>
      <c r="E38" s="11">
        <v>0</v>
      </c>
      <c r="F38" s="19">
        <v>0</v>
      </c>
    </row>
    <row r="39" spans="2:6" x14ac:dyDescent="0.2">
      <c r="B39" s="55" t="s">
        <v>32</v>
      </c>
      <c r="C39" s="56"/>
      <c r="D39" s="56"/>
      <c r="E39" s="11">
        <v>0</v>
      </c>
      <c r="F39" s="19">
        <v>0</v>
      </c>
    </row>
    <row r="40" spans="2:6" x14ac:dyDescent="0.2">
      <c r="B40" s="55" t="s">
        <v>33</v>
      </c>
      <c r="C40" s="56"/>
      <c r="D40" s="56"/>
      <c r="E40" s="11">
        <v>0</v>
      </c>
      <c r="F40" s="19">
        <v>0</v>
      </c>
    </row>
    <row r="41" spans="2:6" x14ac:dyDescent="0.2">
      <c r="B41" s="55" t="s">
        <v>34</v>
      </c>
      <c r="C41" s="56"/>
      <c r="D41" s="56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55" t="s">
        <v>35</v>
      </c>
      <c r="C43" s="56"/>
      <c r="D43" s="56"/>
      <c r="E43" s="11">
        <v>0</v>
      </c>
      <c r="F43" s="19">
        <v>0</v>
      </c>
    </row>
    <row r="44" spans="2:6" x14ac:dyDescent="0.2">
      <c r="B44" s="55" t="s">
        <v>36</v>
      </c>
      <c r="C44" s="56"/>
      <c r="D44" s="56"/>
      <c r="E44" s="11">
        <v>0</v>
      </c>
      <c r="F44" s="19">
        <v>0</v>
      </c>
    </row>
    <row r="45" spans="2:6" x14ac:dyDescent="0.2">
      <c r="B45" s="55" t="s">
        <v>37</v>
      </c>
      <c r="C45" s="56"/>
      <c r="D45" s="56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55" t="s">
        <v>39</v>
      </c>
      <c r="C47" s="56"/>
      <c r="D47" s="56"/>
      <c r="E47" s="11">
        <v>0</v>
      </c>
      <c r="F47" s="19">
        <v>0</v>
      </c>
    </row>
    <row r="48" spans="2:6" x14ac:dyDescent="0.2">
      <c r="B48" s="55" t="s">
        <v>40</v>
      </c>
      <c r="C48" s="56"/>
      <c r="D48" s="56"/>
      <c r="E48" s="11">
        <v>0</v>
      </c>
      <c r="F48" s="19">
        <v>0</v>
      </c>
    </row>
    <row r="49" spans="2:6" x14ac:dyDescent="0.2">
      <c r="B49" s="55" t="s">
        <v>41</v>
      </c>
      <c r="C49" s="56"/>
      <c r="D49" s="56"/>
      <c r="E49" s="11">
        <v>0</v>
      </c>
      <c r="F49" s="19">
        <v>0</v>
      </c>
    </row>
    <row r="50" spans="2:6" x14ac:dyDescent="0.2">
      <c r="B50" s="55" t="s">
        <v>42</v>
      </c>
      <c r="C50" s="56"/>
      <c r="D50" s="56"/>
      <c r="E50" s="11">
        <v>0</v>
      </c>
      <c r="F50" s="19">
        <v>0</v>
      </c>
    </row>
    <row r="51" spans="2:6" x14ac:dyDescent="0.2">
      <c r="B51" s="55" t="s">
        <v>43</v>
      </c>
      <c r="C51" s="56"/>
      <c r="D51" s="56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282104.03999999998</v>
      </c>
      <c r="F52" s="17">
        <f>SUM(F53:F58)</f>
        <v>1665789.9</v>
      </c>
    </row>
    <row r="53" spans="2:6" ht="15" customHeight="1" x14ac:dyDescent="0.2">
      <c r="B53" s="55" t="s">
        <v>45</v>
      </c>
      <c r="C53" s="56"/>
      <c r="D53" s="56"/>
      <c r="E53" s="11">
        <v>282104.03999999998</v>
      </c>
      <c r="F53" s="19">
        <v>1665789.9</v>
      </c>
    </row>
    <row r="54" spans="2:6" x14ac:dyDescent="0.2">
      <c r="B54" s="55" t="s">
        <v>46</v>
      </c>
      <c r="C54" s="56"/>
      <c r="D54" s="56"/>
      <c r="E54" s="11">
        <v>0</v>
      </c>
      <c r="F54" s="19">
        <v>0</v>
      </c>
    </row>
    <row r="55" spans="2:6" x14ac:dyDescent="0.2">
      <c r="B55" s="55" t="s">
        <v>47</v>
      </c>
      <c r="C55" s="56"/>
      <c r="D55" s="56"/>
      <c r="E55" s="11">
        <v>0</v>
      </c>
      <c r="F55" s="19">
        <v>0</v>
      </c>
    </row>
    <row r="56" spans="2:6" ht="15" customHeight="1" x14ac:dyDescent="0.2">
      <c r="B56" s="55" t="s">
        <v>48</v>
      </c>
      <c r="C56" s="56"/>
      <c r="D56" s="56"/>
      <c r="E56" s="11">
        <v>0</v>
      </c>
      <c r="F56" s="19">
        <v>0</v>
      </c>
    </row>
    <row r="57" spans="2:6" ht="15" customHeight="1" x14ac:dyDescent="0.2">
      <c r="B57" s="55" t="s">
        <v>49</v>
      </c>
      <c r="C57" s="56"/>
      <c r="D57" s="56"/>
      <c r="E57" s="11">
        <v>0</v>
      </c>
      <c r="F57" s="19">
        <v>0</v>
      </c>
    </row>
    <row r="58" spans="2:6" x14ac:dyDescent="0.2">
      <c r="B58" s="55" t="s">
        <v>50</v>
      </c>
      <c r="C58" s="56"/>
      <c r="D58" s="56"/>
      <c r="E58" s="11">
        <v>0</v>
      </c>
      <c r="F58" s="19">
        <v>0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55" t="s">
        <v>52</v>
      </c>
      <c r="C60" s="56"/>
      <c r="D60" s="56"/>
      <c r="E60" s="11">
        <v>0</v>
      </c>
      <c r="F60" s="19">
        <v>0</v>
      </c>
    </row>
    <row r="61" spans="2:6" x14ac:dyDescent="0.2">
      <c r="B61" s="70"/>
      <c r="C61" s="71"/>
      <c r="D61" s="71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127693380.86999999</v>
      </c>
      <c r="F62" s="17">
        <f>SUM(F59,F52,F46,F42,F28,F32)</f>
        <v>427053655.88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-17940888.819999993</v>
      </c>
      <c r="F64" s="17">
        <f>F25-F62</f>
        <v>-12416321.149999976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6" spans="1:6" ht="90" customHeight="1" x14ac:dyDescent="0.2"/>
    <row r="67" spans="1:6" s="30" customFormat="1" ht="29.25" customHeight="1" x14ac:dyDescent="0.2">
      <c r="B67" s="53" t="s">
        <v>61</v>
      </c>
      <c r="C67" s="52"/>
      <c r="D67" s="52"/>
      <c r="E67" s="53" t="s">
        <v>63</v>
      </c>
      <c r="F67" s="52"/>
    </row>
    <row r="68" spans="1:6" s="30" customFormat="1" ht="16.5" customHeight="1" thickBot="1" x14ac:dyDescent="0.25">
      <c r="B68" s="54" t="s">
        <v>62</v>
      </c>
      <c r="E68" s="54" t="s">
        <v>64</v>
      </c>
    </row>
    <row r="69" spans="1:6" s="30" customFormat="1" x14ac:dyDescent="0.2">
      <c r="B69" s="57" t="s">
        <v>65</v>
      </c>
      <c r="C69" s="58"/>
      <c r="D69" s="58"/>
      <c r="E69" s="58"/>
      <c r="F69" s="59"/>
    </row>
    <row r="70" spans="1:6" s="30" customFormat="1" x14ac:dyDescent="0.2">
      <c r="B70" s="72" t="s">
        <v>0</v>
      </c>
      <c r="C70" s="73"/>
      <c r="D70" s="73"/>
      <c r="E70" s="73"/>
      <c r="F70" s="74"/>
    </row>
    <row r="71" spans="1:6" s="30" customFormat="1" ht="12.75" thickBot="1" x14ac:dyDescent="0.25">
      <c r="B71" s="63" t="s">
        <v>58</v>
      </c>
      <c r="C71" s="64"/>
      <c r="D71" s="64"/>
      <c r="E71" s="64"/>
      <c r="F71" s="65"/>
    </row>
    <row r="72" spans="1:6" s="30" customFormat="1" x14ac:dyDescent="0.2">
      <c r="B72" s="32"/>
      <c r="C72" s="33"/>
      <c r="D72" s="33"/>
      <c r="E72" s="10" t="s">
        <v>60</v>
      </c>
      <c r="F72" s="14" t="s">
        <v>59</v>
      </c>
    </row>
    <row r="73" spans="1:6" s="30" customFormat="1" x14ac:dyDescent="0.2">
      <c r="B73" s="75" t="s">
        <v>1</v>
      </c>
      <c r="C73" s="76"/>
      <c r="D73" s="34"/>
      <c r="E73" s="35"/>
      <c r="F73" s="36"/>
    </row>
    <row r="74" spans="1:6" s="30" customFormat="1" x14ac:dyDescent="0.2">
      <c r="B74" s="37" t="s">
        <v>2</v>
      </c>
      <c r="C74" s="34"/>
      <c r="D74" s="34"/>
      <c r="E74" s="38">
        <f>SUM(E75:E81)</f>
        <v>6267139.9400000004</v>
      </c>
      <c r="F74" s="39">
        <f>SUM(F75:F81)</f>
        <v>19294720.420000002</v>
      </c>
    </row>
    <row r="75" spans="1:6" s="30" customFormat="1" x14ac:dyDescent="0.2">
      <c r="B75" s="40" t="s">
        <v>3</v>
      </c>
      <c r="C75" s="41"/>
      <c r="D75" s="41"/>
      <c r="E75" s="11">
        <v>0</v>
      </c>
      <c r="F75" s="19">
        <v>0</v>
      </c>
    </row>
    <row r="76" spans="1:6" s="30" customFormat="1" x14ac:dyDescent="0.2">
      <c r="B76" s="40" t="s">
        <v>4</v>
      </c>
      <c r="C76" s="41"/>
      <c r="D76" s="41"/>
      <c r="E76" s="11">
        <v>0</v>
      </c>
      <c r="F76" s="19">
        <v>0</v>
      </c>
    </row>
    <row r="77" spans="1:6" s="30" customFormat="1" x14ac:dyDescent="0.2">
      <c r="B77" s="40" t="s">
        <v>5</v>
      </c>
      <c r="C77" s="41"/>
      <c r="D77" s="41"/>
      <c r="E77" s="11">
        <v>0</v>
      </c>
      <c r="F77" s="19">
        <v>0</v>
      </c>
    </row>
    <row r="78" spans="1:6" s="30" customFormat="1" x14ac:dyDescent="0.2">
      <c r="B78" s="40" t="s">
        <v>6</v>
      </c>
      <c r="C78" s="41"/>
      <c r="D78" s="41"/>
      <c r="E78" s="11">
        <v>0</v>
      </c>
      <c r="F78" s="19">
        <v>0</v>
      </c>
    </row>
    <row r="79" spans="1:6" s="30" customFormat="1" x14ac:dyDescent="0.2">
      <c r="B79" s="40" t="s">
        <v>7</v>
      </c>
      <c r="C79" s="41"/>
      <c r="D79" s="41"/>
      <c r="E79" s="11">
        <v>0</v>
      </c>
      <c r="F79" s="19">
        <v>0</v>
      </c>
    </row>
    <row r="80" spans="1:6" s="30" customFormat="1" x14ac:dyDescent="0.2">
      <c r="B80" s="40" t="s">
        <v>8</v>
      </c>
      <c r="C80" s="41"/>
      <c r="D80" s="41"/>
      <c r="E80" s="11">
        <v>0</v>
      </c>
      <c r="F80" s="19">
        <v>0</v>
      </c>
    </row>
    <row r="81" spans="2:6" s="30" customFormat="1" x14ac:dyDescent="0.2">
      <c r="B81" s="40" t="s">
        <v>9</v>
      </c>
      <c r="C81" s="41"/>
      <c r="D81" s="41"/>
      <c r="E81" s="11">
        <v>6267139.9400000004</v>
      </c>
      <c r="F81" s="19">
        <v>19294720.420000002</v>
      </c>
    </row>
    <row r="82" spans="2:6" s="30" customFormat="1" x14ac:dyDescent="0.2">
      <c r="B82" s="75" t="s">
        <v>10</v>
      </c>
      <c r="C82" s="76"/>
      <c r="D82" s="76"/>
      <c r="E82" s="38">
        <f>SUM(E83:E84)</f>
        <v>0</v>
      </c>
      <c r="F82" s="39">
        <f>SUM(F83:F84)</f>
        <v>0</v>
      </c>
    </row>
    <row r="83" spans="2:6" s="30" customFormat="1" x14ac:dyDescent="0.2">
      <c r="B83" s="77" t="s">
        <v>11</v>
      </c>
      <c r="C83" s="78"/>
      <c r="D83" s="78"/>
      <c r="E83" s="11">
        <v>0</v>
      </c>
      <c r="F83" s="19">
        <v>0</v>
      </c>
    </row>
    <row r="84" spans="2:6" s="30" customFormat="1" x14ac:dyDescent="0.2">
      <c r="B84" s="40" t="s">
        <v>12</v>
      </c>
      <c r="C84" s="42"/>
      <c r="D84" s="42"/>
      <c r="E84" s="11">
        <v>0</v>
      </c>
      <c r="F84" s="19">
        <v>0</v>
      </c>
    </row>
    <row r="85" spans="2:6" s="30" customFormat="1" x14ac:dyDescent="0.2">
      <c r="B85" s="43" t="s">
        <v>13</v>
      </c>
      <c r="C85" s="31"/>
      <c r="D85" s="31"/>
      <c r="E85" s="38">
        <f>SUM(E86:E90)</f>
        <v>0</v>
      </c>
      <c r="F85" s="39">
        <f>SUM(F86:F90)</f>
        <v>0</v>
      </c>
    </row>
    <row r="86" spans="2:6" s="30" customFormat="1" x14ac:dyDescent="0.2">
      <c r="B86" s="40" t="s">
        <v>14</v>
      </c>
      <c r="C86" s="44"/>
      <c r="D86" s="44"/>
      <c r="E86" s="11">
        <v>0</v>
      </c>
      <c r="F86" s="19">
        <v>0</v>
      </c>
    </row>
    <row r="87" spans="2:6" s="30" customFormat="1" x14ac:dyDescent="0.2">
      <c r="B87" s="40" t="s">
        <v>15</v>
      </c>
      <c r="C87" s="44"/>
      <c r="D87" s="44"/>
      <c r="E87" s="11">
        <v>0</v>
      </c>
      <c r="F87" s="19">
        <v>0</v>
      </c>
    </row>
    <row r="88" spans="2:6" s="30" customFormat="1" x14ac:dyDescent="0.2">
      <c r="B88" s="40" t="s">
        <v>16</v>
      </c>
      <c r="C88" s="44"/>
      <c r="D88" s="44"/>
      <c r="E88" s="11">
        <v>0</v>
      </c>
      <c r="F88" s="19">
        <v>0</v>
      </c>
    </row>
    <row r="89" spans="2:6" s="30" customFormat="1" x14ac:dyDescent="0.2">
      <c r="B89" s="40" t="s">
        <v>17</v>
      </c>
      <c r="C89" s="44"/>
      <c r="D89" s="44"/>
      <c r="E89" s="11">
        <v>0</v>
      </c>
      <c r="F89" s="19">
        <v>0</v>
      </c>
    </row>
    <row r="90" spans="2:6" s="30" customFormat="1" x14ac:dyDescent="0.2">
      <c r="B90" s="40" t="s">
        <v>18</v>
      </c>
      <c r="C90" s="44"/>
      <c r="D90" s="44"/>
      <c r="E90" s="11">
        <v>0</v>
      </c>
      <c r="F90" s="19">
        <v>0</v>
      </c>
    </row>
    <row r="91" spans="2:6" s="30" customFormat="1" x14ac:dyDescent="0.2">
      <c r="B91" s="45"/>
      <c r="C91" s="46"/>
      <c r="D91" s="46"/>
      <c r="E91" s="11"/>
      <c r="F91" s="47"/>
    </row>
    <row r="92" spans="2:6" s="30" customFormat="1" x14ac:dyDescent="0.2">
      <c r="B92" s="43" t="s">
        <v>19</v>
      </c>
      <c r="C92" s="34"/>
      <c r="D92" s="34"/>
      <c r="E92" s="38">
        <f>SUM(E85,E82,E74)</f>
        <v>6267139.9400000004</v>
      </c>
      <c r="F92" s="39">
        <f>SUM(F85,F82,F74)</f>
        <v>19294720.420000002</v>
      </c>
    </row>
    <row r="93" spans="2:6" s="30" customFormat="1" x14ac:dyDescent="0.2">
      <c r="B93" s="45"/>
      <c r="C93" s="46"/>
      <c r="D93" s="46"/>
      <c r="E93" s="11"/>
      <c r="F93" s="19"/>
    </row>
    <row r="94" spans="2:6" s="30" customFormat="1" x14ac:dyDescent="0.2">
      <c r="B94" s="37" t="s">
        <v>20</v>
      </c>
      <c r="C94" s="34"/>
      <c r="D94" s="34"/>
      <c r="E94" s="11"/>
      <c r="F94" s="19"/>
    </row>
    <row r="95" spans="2:6" s="30" customFormat="1" x14ac:dyDescent="0.2">
      <c r="B95" s="37" t="s">
        <v>21</v>
      </c>
      <c r="C95" s="34"/>
      <c r="D95" s="34"/>
      <c r="E95" s="38">
        <f>SUM(E96:E98)</f>
        <v>1208319.54</v>
      </c>
      <c r="F95" s="39">
        <f>SUM(F96:F98)</f>
        <v>3924072.8</v>
      </c>
    </row>
    <row r="96" spans="2:6" s="30" customFormat="1" x14ac:dyDescent="0.2">
      <c r="B96" s="40" t="s">
        <v>22</v>
      </c>
      <c r="C96" s="44"/>
      <c r="D96" s="44"/>
      <c r="E96" s="11">
        <v>0</v>
      </c>
      <c r="F96" s="19">
        <v>0</v>
      </c>
    </row>
    <row r="97" spans="2:6" s="30" customFormat="1" x14ac:dyDescent="0.2">
      <c r="B97" s="40" t="s">
        <v>23</v>
      </c>
      <c r="C97" s="44"/>
      <c r="D97" s="44"/>
      <c r="E97" s="11">
        <v>0</v>
      </c>
      <c r="F97" s="19">
        <v>0</v>
      </c>
    </row>
    <row r="98" spans="2:6" s="30" customFormat="1" x14ac:dyDescent="0.2">
      <c r="B98" s="40" t="s">
        <v>24</v>
      </c>
      <c r="C98" s="44"/>
      <c r="D98" s="44"/>
      <c r="E98" s="11">
        <v>1208319.54</v>
      </c>
      <c r="F98" s="19">
        <v>3924072.8</v>
      </c>
    </row>
    <row r="99" spans="2:6" s="30" customFormat="1" x14ac:dyDescent="0.2">
      <c r="B99" s="43" t="s">
        <v>25</v>
      </c>
      <c r="C99" s="31"/>
      <c r="D99" s="31"/>
      <c r="E99" s="38">
        <f>SUM(E100:E108)</f>
        <v>0</v>
      </c>
      <c r="F99" s="39">
        <f>SUM(F100:F108)</f>
        <v>0</v>
      </c>
    </row>
    <row r="100" spans="2:6" s="30" customFormat="1" x14ac:dyDescent="0.2">
      <c r="B100" s="79" t="s">
        <v>26</v>
      </c>
      <c r="C100" s="80"/>
      <c r="D100" s="80"/>
      <c r="E100" s="11">
        <v>0</v>
      </c>
      <c r="F100" s="19">
        <v>0</v>
      </c>
    </row>
    <row r="101" spans="2:6" s="30" customFormat="1" x14ac:dyDescent="0.2">
      <c r="B101" s="79" t="s">
        <v>27</v>
      </c>
      <c r="C101" s="80"/>
      <c r="D101" s="80"/>
      <c r="E101" s="11">
        <v>0</v>
      </c>
      <c r="F101" s="19">
        <v>0</v>
      </c>
    </row>
    <row r="102" spans="2:6" s="30" customFormat="1" x14ac:dyDescent="0.2">
      <c r="B102" s="79" t="s">
        <v>28</v>
      </c>
      <c r="C102" s="80"/>
      <c r="D102" s="80"/>
      <c r="E102" s="11">
        <v>0</v>
      </c>
      <c r="F102" s="19">
        <v>0</v>
      </c>
    </row>
    <row r="103" spans="2:6" s="30" customFormat="1" x14ac:dyDescent="0.2">
      <c r="B103" s="79" t="s">
        <v>29</v>
      </c>
      <c r="C103" s="80"/>
      <c r="D103" s="80"/>
      <c r="E103" s="11">
        <v>0</v>
      </c>
      <c r="F103" s="19">
        <v>0</v>
      </c>
    </row>
    <row r="104" spans="2:6" s="30" customFormat="1" x14ac:dyDescent="0.2">
      <c r="B104" s="79" t="s">
        <v>30</v>
      </c>
      <c r="C104" s="80"/>
      <c r="D104" s="80"/>
      <c r="E104" s="11">
        <v>0</v>
      </c>
      <c r="F104" s="19">
        <v>0</v>
      </c>
    </row>
    <row r="105" spans="2:6" s="30" customFormat="1" x14ac:dyDescent="0.2">
      <c r="B105" s="79" t="s">
        <v>31</v>
      </c>
      <c r="C105" s="80"/>
      <c r="D105" s="80"/>
      <c r="E105" s="11">
        <v>0</v>
      </c>
      <c r="F105" s="19">
        <v>0</v>
      </c>
    </row>
    <row r="106" spans="2:6" s="30" customFormat="1" x14ac:dyDescent="0.2">
      <c r="B106" s="79" t="s">
        <v>32</v>
      </c>
      <c r="C106" s="80"/>
      <c r="D106" s="80"/>
      <c r="E106" s="11">
        <v>0</v>
      </c>
      <c r="F106" s="19">
        <v>0</v>
      </c>
    </row>
    <row r="107" spans="2:6" s="30" customFormat="1" x14ac:dyDescent="0.2">
      <c r="B107" s="79" t="s">
        <v>33</v>
      </c>
      <c r="C107" s="80"/>
      <c r="D107" s="80"/>
      <c r="E107" s="11">
        <v>0</v>
      </c>
      <c r="F107" s="19">
        <v>0</v>
      </c>
    </row>
    <row r="108" spans="2:6" s="30" customFormat="1" x14ac:dyDescent="0.2">
      <c r="B108" s="79" t="s">
        <v>34</v>
      </c>
      <c r="C108" s="80"/>
      <c r="D108" s="80"/>
      <c r="E108" s="11">
        <v>0</v>
      </c>
      <c r="F108" s="19">
        <v>0</v>
      </c>
    </row>
    <row r="109" spans="2:6" s="30" customFormat="1" x14ac:dyDescent="0.2">
      <c r="B109" s="37" t="s">
        <v>56</v>
      </c>
      <c r="C109" s="34"/>
      <c r="D109" s="34"/>
      <c r="E109" s="38">
        <f>SUM(E110:E112)</f>
        <v>0</v>
      </c>
      <c r="F109" s="39">
        <f>SUM(F110:F112)</f>
        <v>0</v>
      </c>
    </row>
    <row r="110" spans="2:6" s="30" customFormat="1" x14ac:dyDescent="0.2">
      <c r="B110" s="79" t="s">
        <v>35</v>
      </c>
      <c r="C110" s="80"/>
      <c r="D110" s="80"/>
      <c r="E110" s="11">
        <v>0</v>
      </c>
      <c r="F110" s="19">
        <v>0</v>
      </c>
    </row>
    <row r="111" spans="2:6" s="30" customFormat="1" x14ac:dyDescent="0.2">
      <c r="B111" s="79" t="s">
        <v>36</v>
      </c>
      <c r="C111" s="80"/>
      <c r="D111" s="80"/>
      <c r="E111" s="11">
        <v>0</v>
      </c>
      <c r="F111" s="19">
        <v>0</v>
      </c>
    </row>
    <row r="112" spans="2:6" s="30" customFormat="1" x14ac:dyDescent="0.2">
      <c r="B112" s="79" t="s">
        <v>37</v>
      </c>
      <c r="C112" s="80"/>
      <c r="D112" s="80"/>
      <c r="E112" s="11">
        <v>0</v>
      </c>
      <c r="F112" s="19">
        <v>0</v>
      </c>
    </row>
    <row r="113" spans="2:6" s="30" customFormat="1" x14ac:dyDescent="0.2">
      <c r="B113" s="43" t="s">
        <v>38</v>
      </c>
      <c r="C113" s="31"/>
      <c r="D113" s="31"/>
      <c r="E113" s="38">
        <f>SUM(E114:E118)</f>
        <v>0</v>
      </c>
      <c r="F113" s="39">
        <f>SUM(F114:F118)</f>
        <v>0</v>
      </c>
    </row>
    <row r="114" spans="2:6" s="30" customFormat="1" x14ac:dyDescent="0.2">
      <c r="B114" s="79" t="s">
        <v>39</v>
      </c>
      <c r="C114" s="80"/>
      <c r="D114" s="80"/>
      <c r="E114" s="11">
        <v>0</v>
      </c>
      <c r="F114" s="19">
        <v>0</v>
      </c>
    </row>
    <row r="115" spans="2:6" s="30" customFormat="1" x14ac:dyDescent="0.2">
      <c r="B115" s="79" t="s">
        <v>40</v>
      </c>
      <c r="C115" s="80"/>
      <c r="D115" s="80"/>
      <c r="E115" s="11">
        <v>0</v>
      </c>
      <c r="F115" s="19">
        <v>0</v>
      </c>
    </row>
    <row r="116" spans="2:6" s="30" customFormat="1" x14ac:dyDescent="0.2">
      <c r="B116" s="79" t="s">
        <v>41</v>
      </c>
      <c r="C116" s="80"/>
      <c r="D116" s="80"/>
      <c r="E116" s="11">
        <v>0</v>
      </c>
      <c r="F116" s="19">
        <v>0</v>
      </c>
    </row>
    <row r="117" spans="2:6" s="30" customFormat="1" x14ac:dyDescent="0.2">
      <c r="B117" s="79" t="s">
        <v>42</v>
      </c>
      <c r="C117" s="80"/>
      <c r="D117" s="80"/>
      <c r="E117" s="11">
        <v>0</v>
      </c>
      <c r="F117" s="19">
        <v>0</v>
      </c>
    </row>
    <row r="118" spans="2:6" s="30" customFormat="1" x14ac:dyDescent="0.2">
      <c r="B118" s="79" t="s">
        <v>43</v>
      </c>
      <c r="C118" s="80"/>
      <c r="D118" s="80"/>
      <c r="E118" s="11">
        <v>0</v>
      </c>
      <c r="F118" s="19">
        <v>0</v>
      </c>
    </row>
    <row r="119" spans="2:6" s="30" customFormat="1" x14ac:dyDescent="0.2">
      <c r="B119" s="43" t="s">
        <v>44</v>
      </c>
      <c r="C119" s="31"/>
      <c r="D119" s="31"/>
      <c r="E119" s="38">
        <f>SUM(E120:E125)</f>
        <v>0</v>
      </c>
      <c r="F119" s="39">
        <f>SUM(F120:F125)</f>
        <v>0</v>
      </c>
    </row>
    <row r="120" spans="2:6" s="30" customFormat="1" x14ac:dyDescent="0.2">
      <c r="B120" s="79" t="s">
        <v>45</v>
      </c>
      <c r="C120" s="80"/>
      <c r="D120" s="80"/>
      <c r="E120" s="11">
        <v>0</v>
      </c>
      <c r="F120" s="19">
        <v>0</v>
      </c>
    </row>
    <row r="121" spans="2:6" s="30" customFormat="1" x14ac:dyDescent="0.2">
      <c r="B121" s="79" t="s">
        <v>46</v>
      </c>
      <c r="C121" s="80"/>
      <c r="D121" s="80"/>
      <c r="E121" s="11">
        <v>0</v>
      </c>
      <c r="F121" s="19">
        <v>0</v>
      </c>
    </row>
    <row r="122" spans="2:6" s="30" customFormat="1" x14ac:dyDescent="0.2">
      <c r="B122" s="79" t="s">
        <v>47</v>
      </c>
      <c r="C122" s="80"/>
      <c r="D122" s="80"/>
      <c r="E122" s="11">
        <v>0</v>
      </c>
      <c r="F122" s="19">
        <v>0</v>
      </c>
    </row>
    <row r="123" spans="2:6" s="30" customFormat="1" x14ac:dyDescent="0.2">
      <c r="B123" s="79" t="s">
        <v>48</v>
      </c>
      <c r="C123" s="80"/>
      <c r="D123" s="80"/>
      <c r="E123" s="11">
        <v>0</v>
      </c>
      <c r="F123" s="19">
        <v>0</v>
      </c>
    </row>
    <row r="124" spans="2:6" s="30" customFormat="1" x14ac:dyDescent="0.2">
      <c r="B124" s="79" t="s">
        <v>49</v>
      </c>
      <c r="C124" s="80"/>
      <c r="D124" s="80"/>
      <c r="E124" s="11">
        <v>0</v>
      </c>
      <c r="F124" s="19">
        <v>0</v>
      </c>
    </row>
    <row r="125" spans="2:6" s="30" customFormat="1" x14ac:dyDescent="0.2">
      <c r="B125" s="79" t="s">
        <v>50</v>
      </c>
      <c r="C125" s="80"/>
      <c r="D125" s="80"/>
      <c r="E125" s="11">
        <v>0</v>
      </c>
      <c r="F125" s="19">
        <v>0</v>
      </c>
    </row>
    <row r="126" spans="2:6" s="30" customFormat="1" x14ac:dyDescent="0.2">
      <c r="B126" s="37" t="s">
        <v>51</v>
      </c>
      <c r="C126" s="34"/>
      <c r="D126" s="34"/>
      <c r="E126" s="38">
        <f>SUM(E127)</f>
        <v>0</v>
      </c>
      <c r="F126" s="39">
        <f>SUM(F127)</f>
        <v>0</v>
      </c>
    </row>
    <row r="127" spans="2:6" s="30" customFormat="1" x14ac:dyDescent="0.2">
      <c r="B127" s="79" t="s">
        <v>52</v>
      </c>
      <c r="C127" s="80"/>
      <c r="D127" s="80"/>
      <c r="E127" s="11">
        <v>0</v>
      </c>
      <c r="F127" s="19">
        <v>0</v>
      </c>
    </row>
    <row r="128" spans="2:6" s="30" customFormat="1" x14ac:dyDescent="0.2">
      <c r="B128" s="81"/>
      <c r="C128" s="82"/>
      <c r="D128" s="82"/>
      <c r="E128" s="11"/>
      <c r="F128" s="19"/>
    </row>
    <row r="129" spans="2:6" s="30" customFormat="1" x14ac:dyDescent="0.2">
      <c r="B129" s="37" t="s">
        <v>53</v>
      </c>
      <c r="C129" s="34"/>
      <c r="D129" s="34"/>
      <c r="E129" s="38">
        <f>SUM(E119,E126,E113,E109,E95,E99)</f>
        <v>1208319.54</v>
      </c>
      <c r="F129" s="39">
        <f>SUM(F126,F119,F113,F109,F95,F99)</f>
        <v>3924072.8</v>
      </c>
    </row>
    <row r="130" spans="2:6" s="30" customFormat="1" x14ac:dyDescent="0.2">
      <c r="B130" s="45"/>
      <c r="C130" s="46"/>
      <c r="D130" s="46"/>
      <c r="E130" s="11"/>
      <c r="F130" s="19"/>
    </row>
    <row r="131" spans="2:6" s="30" customFormat="1" x14ac:dyDescent="0.2">
      <c r="B131" s="43" t="s">
        <v>54</v>
      </c>
      <c r="C131" s="34"/>
      <c r="D131" s="34"/>
      <c r="E131" s="38">
        <f>E92-E129</f>
        <v>5058820.4000000004</v>
      </c>
      <c r="F131" s="39">
        <f>F92-F129</f>
        <v>15370647.620000001</v>
      </c>
    </row>
    <row r="132" spans="2:6" s="30" customFormat="1" ht="12.75" thickBot="1" x14ac:dyDescent="0.25">
      <c r="B132" s="48"/>
      <c r="C132" s="49"/>
      <c r="D132" s="49"/>
      <c r="E132" s="50"/>
      <c r="F132" s="51"/>
    </row>
    <row r="133" spans="2:6" s="30" customFormat="1" ht="90" customHeight="1" x14ac:dyDescent="0.2"/>
    <row r="134" spans="2:6" s="30" customFormat="1" ht="29.25" customHeight="1" x14ac:dyDescent="0.2">
      <c r="B134" s="53" t="s">
        <v>61</v>
      </c>
      <c r="C134" s="52"/>
      <c r="D134" s="52"/>
      <c r="E134" s="53" t="s">
        <v>63</v>
      </c>
      <c r="F134" s="52"/>
    </row>
    <row r="135" spans="2:6" s="30" customFormat="1" ht="16.5" customHeight="1" x14ac:dyDescent="0.2">
      <c r="B135" s="54" t="s">
        <v>62</v>
      </c>
      <c r="E135" s="54" t="s">
        <v>64</v>
      </c>
    </row>
    <row r="136" spans="2:6" s="30" customFormat="1" x14ac:dyDescent="0.2"/>
    <row r="137" spans="2:6" s="30" customFormat="1" x14ac:dyDescent="0.2"/>
    <row r="138" spans="2:6" s="30" customFormat="1" x14ac:dyDescent="0.2"/>
    <row r="139" spans="2:6" s="30" customFormat="1" x14ac:dyDescent="0.2"/>
    <row r="140" spans="2:6" s="30" customFormat="1" x14ac:dyDescent="0.2"/>
    <row r="141" spans="2:6" s="30" customFormat="1" x14ac:dyDescent="0.2"/>
    <row r="142" spans="2:6" s="30" customFormat="1" x14ac:dyDescent="0.2"/>
    <row r="143" spans="2:6" s="30" customFormat="1" x14ac:dyDescent="0.2"/>
    <row r="144" spans="2:6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62">
    <mergeCell ref="B128:D128"/>
    <mergeCell ref="B122:D122"/>
    <mergeCell ref="B123:D123"/>
    <mergeCell ref="B124:D124"/>
    <mergeCell ref="B125:D125"/>
    <mergeCell ref="B127:D127"/>
    <mergeCell ref="B116:D116"/>
    <mergeCell ref="B117:D117"/>
    <mergeCell ref="B118:D118"/>
    <mergeCell ref="B120:D120"/>
    <mergeCell ref="B121:D121"/>
    <mergeCell ref="B110:D110"/>
    <mergeCell ref="B111:D111"/>
    <mergeCell ref="B112:D112"/>
    <mergeCell ref="B114:D114"/>
    <mergeCell ref="B115:D115"/>
    <mergeCell ref="B104:D104"/>
    <mergeCell ref="B105:D105"/>
    <mergeCell ref="B106:D106"/>
    <mergeCell ref="B107:D107"/>
    <mergeCell ref="B108:D108"/>
    <mergeCell ref="B83:D83"/>
    <mergeCell ref="B100:D100"/>
    <mergeCell ref="B101:D101"/>
    <mergeCell ref="B102:D102"/>
    <mergeCell ref="B103:D103"/>
    <mergeCell ref="B69:F69"/>
    <mergeCell ref="B70:F70"/>
    <mergeCell ref="B71:F71"/>
    <mergeCell ref="B73:C73"/>
    <mergeCell ref="B82:D82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2019-12-03T18:18:01Z</dcterms:created>
  <dcterms:modified xsi:type="dcterms:W3CDTF">2023-04-19T21:13:33Z</dcterms:modified>
</cp:coreProperties>
</file>